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1475" windowHeight="4680"/>
  </bookViews>
  <sheets>
    <sheet name="XLS001_201321402177151446IES201" sheetId="1" r:id="rId1"/>
    <sheet name="Resenha" sheetId="2" r:id="rId2"/>
  </sheets>
  <definedNames>
    <definedName name="_xlnm._FilterDatabase" localSheetId="0" hidden="1">XLS001_201321402177151446IES201!$A$1:$L$1</definedName>
  </definedNames>
  <calcPr calcId="125725"/>
</workbook>
</file>

<file path=xl/calcChain.xml><?xml version="1.0" encoding="utf-8"?>
<calcChain xmlns="http://schemas.openxmlformats.org/spreadsheetml/2006/main">
  <c r="M9" i="2"/>
  <c r="K9"/>
  <c r="I9"/>
  <c r="G9"/>
  <c r="E9"/>
  <c r="C9"/>
  <c r="L3" i="1" l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"/>
  <c r="J10" l="1"/>
  <c r="J22"/>
  <c r="J6"/>
  <c r="J5"/>
  <c r="J12"/>
  <c r="J13"/>
  <c r="J21"/>
  <c r="E3"/>
  <c r="J3" s="1"/>
  <c r="E4"/>
  <c r="J4" s="1"/>
  <c r="E5"/>
  <c r="E6"/>
  <c r="E7"/>
  <c r="J7" s="1"/>
  <c r="E8"/>
  <c r="J8" s="1"/>
  <c r="E9"/>
  <c r="J9" s="1"/>
  <c r="E10"/>
  <c r="E11"/>
  <c r="J11" s="1"/>
  <c r="E12"/>
  <c r="E13"/>
  <c r="E14"/>
  <c r="J14" s="1"/>
  <c r="E15"/>
  <c r="J15" s="1"/>
  <c r="E16"/>
  <c r="J16" s="1"/>
  <c r="E17"/>
  <c r="J17" s="1"/>
  <c r="E18"/>
  <c r="J18" s="1"/>
  <c r="E19"/>
  <c r="J19" s="1"/>
  <c r="E20"/>
  <c r="J20" s="1"/>
  <c r="E21"/>
  <c r="E22"/>
  <c r="E23"/>
  <c r="J23" s="1"/>
  <c r="E24"/>
  <c r="J24" s="1"/>
  <c r="E25"/>
  <c r="J25" s="1"/>
  <c r="E2"/>
  <c r="J2" s="1"/>
</calcChain>
</file>

<file path=xl/sharedStrings.xml><?xml version="1.0" encoding="utf-8"?>
<sst xmlns="http://schemas.openxmlformats.org/spreadsheetml/2006/main" count="88" uniqueCount="69">
  <si>
    <t>RA</t>
  </si>
  <si>
    <t xml:space="preserve">#1780781221003       </t>
  </si>
  <si>
    <t xml:space="preserve">#1780781221005       </t>
  </si>
  <si>
    <t xml:space="preserve">#102307              </t>
  </si>
  <si>
    <t xml:space="preserve">#1780781221007       </t>
  </si>
  <si>
    <t xml:space="preserve">#112443              </t>
  </si>
  <si>
    <t xml:space="preserve">#111311              </t>
  </si>
  <si>
    <t xml:space="preserve">#1780781221012       </t>
  </si>
  <si>
    <t xml:space="preserve">#1780781211010       </t>
  </si>
  <si>
    <t xml:space="preserve">#1780781311001       </t>
  </si>
  <si>
    <t xml:space="preserve">#1780781221018       </t>
  </si>
  <si>
    <t xml:space="preserve">#111411              </t>
  </si>
  <si>
    <t xml:space="preserve">#1780781311041       </t>
  </si>
  <si>
    <t xml:space="preserve">#1780781221024       </t>
  </si>
  <si>
    <t xml:space="preserve">#112323              </t>
  </si>
  <si>
    <t xml:space="preserve">#1780781211018       </t>
  </si>
  <si>
    <t xml:space="preserve">#102327              </t>
  </si>
  <si>
    <t xml:space="preserve">#112423              </t>
  </si>
  <si>
    <t xml:space="preserve">#1780781211021       </t>
  </si>
  <si>
    <t xml:space="preserve">#1780781221031       </t>
  </si>
  <si>
    <t xml:space="preserve">#1780781221034       </t>
  </si>
  <si>
    <t xml:space="preserve">#91030               </t>
  </si>
  <si>
    <t xml:space="preserve">#112330              </t>
  </si>
  <si>
    <t xml:space="preserve">#112429              </t>
  </si>
  <si>
    <t xml:space="preserve">#102339              </t>
  </si>
  <si>
    <t>Prova1</t>
  </si>
  <si>
    <t>Prova2</t>
  </si>
  <si>
    <t>Prova3</t>
  </si>
  <si>
    <t>Resenha1(30%)</t>
  </si>
  <si>
    <t>ResenhaFinal (70%)</t>
  </si>
  <si>
    <t>ProjetoInterdisciplinar</t>
  </si>
  <si>
    <t>Média</t>
  </si>
  <si>
    <t>Média Final</t>
  </si>
  <si>
    <t>Situação</t>
  </si>
  <si>
    <t>Média Provas</t>
  </si>
  <si>
    <t>NotaFinal Resenha</t>
  </si>
  <si>
    <t>Faltas</t>
  </si>
  <si>
    <t>NP</t>
  </si>
  <si>
    <t>André</t>
  </si>
  <si>
    <t>Cleidiane</t>
  </si>
  <si>
    <t>Helder</t>
  </si>
  <si>
    <t>Leandro Paulo</t>
  </si>
  <si>
    <t>Maiza</t>
  </si>
  <si>
    <t>Margarida</t>
  </si>
  <si>
    <t>Critérios</t>
  </si>
  <si>
    <t>Nota</t>
  </si>
  <si>
    <t>Comentário</t>
  </si>
  <si>
    <t>Usou a Formatação pedida?</t>
  </si>
  <si>
    <t>0-1</t>
  </si>
  <si>
    <t>Usou Arial ao invés de Times</t>
  </si>
  <si>
    <t>Não usou</t>
  </si>
  <si>
    <t>A referência bibliográfica está correta?</t>
  </si>
  <si>
    <t>0-1,5</t>
  </si>
  <si>
    <t>Faltou um dos artigos pedidos, tem trabalho faltando ano.</t>
  </si>
  <si>
    <t>Faltou um dos artigos solicitados</t>
  </si>
  <si>
    <t>Apresenta 2 trabalhos somente e não está de acordo com o padrão, falta onde foi publicado, por exemplo.</t>
  </si>
  <si>
    <t>Faltou informações na última referência.</t>
  </si>
  <si>
    <t>Fez a chamada dos 3 trabalhos no decorrer do texto</t>
  </si>
  <si>
    <t>Não apresenta nenhuma chamada dos 3 trabalhos principais. Apresenta de outros, mas não usa apud.</t>
  </si>
  <si>
    <t>Não tem nenhuma chamada.</t>
  </si>
  <si>
    <t>Usou o apud, mas faltou o ano. E faltou um dos trabalhos</t>
  </si>
  <si>
    <t>Tem chamada somente de 2 trabalhos</t>
  </si>
  <si>
    <t>As regras ABNT foram seguidas?</t>
  </si>
  <si>
    <t>Os tópicos da escrita estão de acordo com o modelo? (Resumo, palavras-chave, Introdução e Conclusão)</t>
  </si>
  <si>
    <t>Não tem tópico de desenvolvimento, tem introdução e em seguida conclusão. E as palavras chave são abrangentes.</t>
  </si>
  <si>
    <t>As palavras chaves estão abrangentes</t>
  </si>
  <si>
    <t>Faltou conclusão</t>
  </si>
  <si>
    <t>O trabalho está bem escrito?</t>
  </si>
  <si>
    <t>Total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</si>
</sst>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2" fontId="0" fillId="0" borderId="0" xfId="0" applyNumberFormat="1"/>
    <xf numFmtId="0" fontId="16" fillId="0" borderId="0" xfId="0" applyFont="1" applyAlignment="1">
      <alignment wrapText="1"/>
    </xf>
    <xf numFmtId="0" fontId="16" fillId="0" borderId="11" xfId="0" applyFont="1" applyBorder="1"/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11" xfId="0" applyFont="1" applyBorder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K18" sqref="K18"/>
    </sheetView>
  </sheetViews>
  <sheetFormatPr defaultRowHeight="15"/>
  <cols>
    <col min="1" max="1" width="18.28515625" bestFit="1" customWidth="1"/>
    <col min="2" max="4" width="9.28515625" bestFit="1" customWidth="1"/>
    <col min="5" max="5" width="9.28515625" customWidth="1"/>
    <col min="6" max="6" width="9" customWidth="1"/>
    <col min="7" max="7" width="11.140625" customWidth="1"/>
    <col min="8" max="8" width="9.85546875" customWidth="1"/>
    <col min="9" max="9" width="11.7109375" customWidth="1"/>
    <col min="11" max="11" width="13.7109375" bestFit="1" customWidth="1"/>
    <col min="12" max="12" width="10.7109375" bestFit="1" customWidth="1"/>
  </cols>
  <sheetData>
    <row r="1" spans="1:13" ht="42" customHeight="1">
      <c r="A1" s="1" t="s">
        <v>0</v>
      </c>
      <c r="B1" s="3" t="s">
        <v>25</v>
      </c>
      <c r="C1" s="3" t="s">
        <v>26</v>
      </c>
      <c r="D1" s="3" t="s">
        <v>27</v>
      </c>
      <c r="E1" s="3" t="s">
        <v>34</v>
      </c>
      <c r="F1" s="3" t="s">
        <v>28</v>
      </c>
      <c r="G1" s="3" t="s">
        <v>29</v>
      </c>
      <c r="H1" s="3" t="s">
        <v>35</v>
      </c>
      <c r="I1" s="3" t="s">
        <v>30</v>
      </c>
      <c r="J1" s="3" t="s">
        <v>31</v>
      </c>
      <c r="K1" s="3" t="s">
        <v>32</v>
      </c>
      <c r="L1" s="3" t="s">
        <v>33</v>
      </c>
      <c r="M1" s="3" t="s">
        <v>36</v>
      </c>
    </row>
    <row r="2" spans="1:13">
      <c r="A2" t="s">
        <v>1</v>
      </c>
      <c r="B2">
        <v>6.5</v>
      </c>
      <c r="C2">
        <v>2</v>
      </c>
      <c r="D2">
        <v>0</v>
      </c>
      <c r="E2" s="2">
        <f>SUM(B2:D2)/3</f>
        <v>2.8333333333333335</v>
      </c>
      <c r="F2">
        <v>0</v>
      </c>
      <c r="G2">
        <v>0</v>
      </c>
      <c r="H2">
        <f>F2+G2</f>
        <v>0</v>
      </c>
      <c r="I2">
        <v>9</v>
      </c>
      <c r="J2" s="2">
        <f>(E2*0.65)+(H2*0.2)+(I2*0.15)</f>
        <v>3.1916666666666664</v>
      </c>
      <c r="K2">
        <v>3</v>
      </c>
      <c r="L2" t="str">
        <f>IF(K2&gt;=6,"Aprovado","Reprovado")</f>
        <v>Reprovado</v>
      </c>
      <c r="M2">
        <v>36</v>
      </c>
    </row>
    <row r="3" spans="1:13">
      <c r="A3" t="s">
        <v>2</v>
      </c>
      <c r="B3">
        <v>8</v>
      </c>
      <c r="C3">
        <v>3.5</v>
      </c>
      <c r="D3">
        <v>4</v>
      </c>
      <c r="E3" s="2">
        <f t="shared" ref="E3:E25" si="0">SUM(B3:D3)/3</f>
        <v>5.166666666666667</v>
      </c>
      <c r="F3">
        <v>3</v>
      </c>
      <c r="G3">
        <v>5.25</v>
      </c>
      <c r="H3">
        <f t="shared" ref="H3:H25" si="1">F3+G3</f>
        <v>8.25</v>
      </c>
      <c r="I3">
        <v>7.5</v>
      </c>
      <c r="J3" s="2">
        <f t="shared" ref="J3:J25" si="2">(E3*0.65)+(H3*0.2)+(I3*0.15)</f>
        <v>6.1333333333333337</v>
      </c>
      <c r="K3">
        <v>6</v>
      </c>
      <c r="L3" t="str">
        <f t="shared" ref="L3:L25" si="3">IF(K3&gt;=6,"Aprovado","Reprovado")</f>
        <v>Aprovado</v>
      </c>
      <c r="M3">
        <v>8</v>
      </c>
    </row>
    <row r="4" spans="1:13">
      <c r="A4" t="s">
        <v>3</v>
      </c>
      <c r="B4">
        <v>4.5</v>
      </c>
      <c r="C4">
        <v>3.5</v>
      </c>
      <c r="D4">
        <v>4.5</v>
      </c>
      <c r="E4" s="2">
        <f t="shared" si="0"/>
        <v>4.166666666666667</v>
      </c>
      <c r="F4">
        <v>0</v>
      </c>
      <c r="G4">
        <v>0</v>
      </c>
      <c r="H4">
        <f t="shared" si="1"/>
        <v>0</v>
      </c>
      <c r="J4" s="2">
        <f t="shared" si="2"/>
        <v>2.7083333333333335</v>
      </c>
      <c r="K4">
        <v>3</v>
      </c>
      <c r="L4" t="str">
        <f t="shared" si="3"/>
        <v>Reprovado</v>
      </c>
      <c r="M4" t="s">
        <v>37</v>
      </c>
    </row>
    <row r="5" spans="1:13">
      <c r="A5" t="s">
        <v>4</v>
      </c>
      <c r="B5">
        <v>5.5</v>
      </c>
      <c r="C5">
        <v>4.5</v>
      </c>
      <c r="D5">
        <v>5</v>
      </c>
      <c r="E5" s="2">
        <f t="shared" si="0"/>
        <v>5</v>
      </c>
      <c r="F5">
        <v>0</v>
      </c>
      <c r="G5">
        <v>0</v>
      </c>
      <c r="H5">
        <f t="shared" si="1"/>
        <v>0</v>
      </c>
      <c r="I5">
        <v>7.5</v>
      </c>
      <c r="J5" s="2">
        <f t="shared" si="2"/>
        <v>4.375</v>
      </c>
      <c r="K5">
        <v>4.5</v>
      </c>
      <c r="L5" t="str">
        <f t="shared" si="3"/>
        <v>Reprovado</v>
      </c>
      <c r="M5">
        <v>0</v>
      </c>
    </row>
    <row r="6" spans="1:13">
      <c r="A6" t="s">
        <v>5</v>
      </c>
      <c r="B6">
        <v>9.5</v>
      </c>
      <c r="C6">
        <v>8</v>
      </c>
      <c r="D6">
        <v>7.5</v>
      </c>
      <c r="E6" s="2">
        <f t="shared" si="0"/>
        <v>8.3333333333333339</v>
      </c>
      <c r="F6">
        <v>3</v>
      </c>
      <c r="G6">
        <v>0</v>
      </c>
      <c r="H6">
        <f t="shared" si="1"/>
        <v>3</v>
      </c>
      <c r="J6" s="2">
        <f>(E6*0.8)+(H6*0.2)</f>
        <v>7.2666666666666675</v>
      </c>
      <c r="K6">
        <v>7</v>
      </c>
      <c r="L6" t="str">
        <f t="shared" si="3"/>
        <v>Aprovado</v>
      </c>
      <c r="M6">
        <v>8</v>
      </c>
    </row>
    <row r="7" spans="1:13">
      <c r="A7" t="s">
        <v>6</v>
      </c>
      <c r="B7">
        <v>0</v>
      </c>
      <c r="C7">
        <v>0</v>
      </c>
      <c r="D7">
        <v>0</v>
      </c>
      <c r="E7" s="2">
        <f t="shared" si="0"/>
        <v>0</v>
      </c>
      <c r="F7">
        <v>0</v>
      </c>
      <c r="G7">
        <v>0</v>
      </c>
      <c r="H7">
        <f t="shared" si="1"/>
        <v>0</v>
      </c>
      <c r="J7" s="2">
        <f t="shared" si="2"/>
        <v>0</v>
      </c>
      <c r="K7">
        <v>0</v>
      </c>
      <c r="L7" t="str">
        <f t="shared" si="3"/>
        <v>Reprovado</v>
      </c>
      <c r="M7">
        <v>60</v>
      </c>
    </row>
    <row r="8" spans="1:13">
      <c r="A8" t="s">
        <v>7</v>
      </c>
      <c r="B8">
        <v>6</v>
      </c>
      <c r="C8">
        <v>3.5</v>
      </c>
      <c r="D8">
        <v>7</v>
      </c>
      <c r="E8" s="2">
        <f t="shared" si="0"/>
        <v>5.5</v>
      </c>
      <c r="F8">
        <v>0</v>
      </c>
      <c r="G8">
        <v>4.8</v>
      </c>
      <c r="H8">
        <f t="shared" si="1"/>
        <v>4.8</v>
      </c>
      <c r="I8">
        <v>8</v>
      </c>
      <c r="J8" s="2">
        <f t="shared" si="2"/>
        <v>5.7350000000000003</v>
      </c>
      <c r="K8">
        <v>6</v>
      </c>
      <c r="L8" t="str">
        <f t="shared" si="3"/>
        <v>Aprovado</v>
      </c>
      <c r="M8">
        <v>14</v>
      </c>
    </row>
    <row r="9" spans="1:13">
      <c r="A9" t="s">
        <v>8</v>
      </c>
      <c r="B9">
        <v>0</v>
      </c>
      <c r="C9">
        <v>0</v>
      </c>
      <c r="D9">
        <v>0</v>
      </c>
      <c r="E9" s="2">
        <f t="shared" si="0"/>
        <v>0</v>
      </c>
      <c r="F9">
        <v>0</v>
      </c>
      <c r="G9">
        <v>0</v>
      </c>
      <c r="H9">
        <f t="shared" si="1"/>
        <v>0</v>
      </c>
      <c r="J9" s="2">
        <f t="shared" si="2"/>
        <v>0</v>
      </c>
      <c r="K9">
        <v>0</v>
      </c>
      <c r="L9" t="str">
        <f t="shared" si="3"/>
        <v>Reprovado</v>
      </c>
      <c r="M9">
        <v>38</v>
      </c>
    </row>
    <row r="10" spans="1:13">
      <c r="A10" t="s">
        <v>9</v>
      </c>
      <c r="B10">
        <v>7.3</v>
      </c>
      <c r="C10">
        <v>0</v>
      </c>
      <c r="D10">
        <v>0</v>
      </c>
      <c r="E10" s="2">
        <f t="shared" si="0"/>
        <v>2.4333333333333331</v>
      </c>
      <c r="F10">
        <v>0</v>
      </c>
      <c r="G10">
        <v>0</v>
      </c>
      <c r="H10">
        <f t="shared" si="1"/>
        <v>0</v>
      </c>
      <c r="I10">
        <v>9</v>
      </c>
      <c r="J10" s="2">
        <f t="shared" si="2"/>
        <v>2.9316666666666666</v>
      </c>
      <c r="K10">
        <v>3</v>
      </c>
      <c r="L10" t="str">
        <f t="shared" si="3"/>
        <v>Reprovado</v>
      </c>
      <c r="M10">
        <v>50</v>
      </c>
    </row>
    <row r="11" spans="1:13">
      <c r="A11" t="s">
        <v>10</v>
      </c>
      <c r="B11">
        <v>9</v>
      </c>
      <c r="C11">
        <v>6.5</v>
      </c>
      <c r="D11">
        <v>5.5</v>
      </c>
      <c r="E11" s="2">
        <f t="shared" si="0"/>
        <v>7</v>
      </c>
      <c r="F11">
        <v>0</v>
      </c>
      <c r="H11">
        <f t="shared" si="1"/>
        <v>0</v>
      </c>
      <c r="J11" s="2">
        <f>(E11*0.8)+(H11*0.2)</f>
        <v>5.6000000000000005</v>
      </c>
      <c r="K11">
        <v>5.5</v>
      </c>
      <c r="L11" t="str">
        <f t="shared" si="3"/>
        <v>Reprovado</v>
      </c>
      <c r="M11">
        <v>20</v>
      </c>
    </row>
    <row r="12" spans="1:13">
      <c r="A12" t="s">
        <v>11</v>
      </c>
      <c r="B12">
        <v>0</v>
      </c>
      <c r="C12">
        <v>0</v>
      </c>
      <c r="D12">
        <v>0</v>
      </c>
      <c r="E12" s="2">
        <f t="shared" si="0"/>
        <v>0</v>
      </c>
      <c r="F12">
        <v>0</v>
      </c>
      <c r="G12">
        <v>0</v>
      </c>
      <c r="H12">
        <f t="shared" si="1"/>
        <v>0</v>
      </c>
      <c r="J12" s="2">
        <f t="shared" si="2"/>
        <v>0</v>
      </c>
      <c r="K12">
        <v>0</v>
      </c>
      <c r="L12" t="str">
        <f t="shared" si="3"/>
        <v>Reprovado</v>
      </c>
      <c r="M12">
        <v>80</v>
      </c>
    </row>
    <row r="13" spans="1:13">
      <c r="A13" t="s">
        <v>12</v>
      </c>
      <c r="B13">
        <v>5</v>
      </c>
      <c r="C13">
        <v>3.5</v>
      </c>
      <c r="D13">
        <v>0</v>
      </c>
      <c r="E13" s="2">
        <f t="shared" si="0"/>
        <v>2.8333333333333335</v>
      </c>
      <c r="F13">
        <v>0</v>
      </c>
      <c r="G13">
        <v>0</v>
      </c>
      <c r="H13">
        <f t="shared" si="1"/>
        <v>0</v>
      </c>
      <c r="I13">
        <v>7.5</v>
      </c>
      <c r="J13" s="2">
        <f t="shared" si="2"/>
        <v>2.9666666666666668</v>
      </c>
      <c r="K13">
        <v>3</v>
      </c>
      <c r="L13" t="str">
        <f t="shared" si="3"/>
        <v>Reprovado</v>
      </c>
      <c r="M13">
        <v>12</v>
      </c>
    </row>
    <row r="14" spans="1:13">
      <c r="A14" t="s">
        <v>13</v>
      </c>
      <c r="B14">
        <v>8.5</v>
      </c>
      <c r="C14">
        <v>7</v>
      </c>
      <c r="D14">
        <v>5.5</v>
      </c>
      <c r="E14" s="2">
        <f t="shared" si="0"/>
        <v>7</v>
      </c>
      <c r="F14">
        <v>3</v>
      </c>
      <c r="G14">
        <v>4.4000000000000004</v>
      </c>
      <c r="H14">
        <f t="shared" si="1"/>
        <v>7.4</v>
      </c>
      <c r="I14">
        <v>8</v>
      </c>
      <c r="J14" s="2">
        <f t="shared" si="2"/>
        <v>7.23</v>
      </c>
      <c r="K14">
        <v>7</v>
      </c>
      <c r="L14" t="str">
        <f t="shared" si="3"/>
        <v>Aprovado</v>
      </c>
      <c r="M14">
        <v>12</v>
      </c>
    </row>
    <row r="15" spans="1:13">
      <c r="A15" t="s">
        <v>14</v>
      </c>
      <c r="B15">
        <v>8.5</v>
      </c>
      <c r="C15">
        <v>8.5</v>
      </c>
      <c r="D15">
        <v>8.5</v>
      </c>
      <c r="E15" s="2">
        <f t="shared" si="0"/>
        <v>8.5</v>
      </c>
      <c r="F15">
        <v>3</v>
      </c>
      <c r="G15">
        <v>0</v>
      </c>
      <c r="H15">
        <f t="shared" si="1"/>
        <v>3</v>
      </c>
      <c r="J15" s="2">
        <f>(E15*0.8)+(H15*0.2)</f>
        <v>7.4</v>
      </c>
      <c r="K15">
        <v>7.5</v>
      </c>
      <c r="L15" t="str">
        <f t="shared" si="3"/>
        <v>Aprovado</v>
      </c>
      <c r="M15">
        <v>10</v>
      </c>
    </row>
    <row r="16" spans="1:13">
      <c r="A16" t="s">
        <v>15</v>
      </c>
      <c r="B16">
        <v>5</v>
      </c>
      <c r="C16">
        <v>2</v>
      </c>
      <c r="D16">
        <v>0</v>
      </c>
      <c r="E16" s="2">
        <f t="shared" si="0"/>
        <v>2.3333333333333335</v>
      </c>
      <c r="F16">
        <v>0</v>
      </c>
      <c r="G16">
        <v>0</v>
      </c>
      <c r="H16">
        <f t="shared" si="1"/>
        <v>0</v>
      </c>
      <c r="J16" s="2">
        <f t="shared" si="2"/>
        <v>1.5166666666666668</v>
      </c>
      <c r="K16">
        <v>1.5</v>
      </c>
      <c r="L16" t="str">
        <f t="shared" si="3"/>
        <v>Reprovado</v>
      </c>
      <c r="M16">
        <v>14</v>
      </c>
    </row>
    <row r="17" spans="1:13">
      <c r="A17" t="s">
        <v>16</v>
      </c>
      <c r="B17">
        <v>0</v>
      </c>
      <c r="C17">
        <v>0</v>
      </c>
      <c r="D17">
        <v>0</v>
      </c>
      <c r="E17" s="2">
        <f t="shared" si="0"/>
        <v>0</v>
      </c>
      <c r="F17">
        <v>0</v>
      </c>
      <c r="G17">
        <v>0</v>
      </c>
      <c r="H17">
        <f t="shared" si="1"/>
        <v>0</v>
      </c>
      <c r="J17" s="2">
        <f t="shared" si="2"/>
        <v>0</v>
      </c>
      <c r="K17">
        <v>0</v>
      </c>
      <c r="L17" t="str">
        <f t="shared" si="3"/>
        <v>Reprovado</v>
      </c>
      <c r="M17">
        <v>80</v>
      </c>
    </row>
    <row r="18" spans="1:13">
      <c r="A18" t="s">
        <v>17</v>
      </c>
      <c r="B18">
        <v>6.8</v>
      </c>
      <c r="C18">
        <v>7</v>
      </c>
      <c r="D18">
        <v>7.5</v>
      </c>
      <c r="E18" s="2">
        <f t="shared" si="0"/>
        <v>7.1000000000000005</v>
      </c>
      <c r="F18">
        <v>0</v>
      </c>
      <c r="G18">
        <v>6</v>
      </c>
      <c r="H18">
        <f t="shared" si="1"/>
        <v>6</v>
      </c>
      <c r="I18">
        <v>8</v>
      </c>
      <c r="J18" s="2">
        <f t="shared" si="2"/>
        <v>7.0150000000000006</v>
      </c>
      <c r="K18">
        <v>7</v>
      </c>
      <c r="L18" t="str">
        <f t="shared" si="3"/>
        <v>Aprovado</v>
      </c>
      <c r="M18">
        <v>20</v>
      </c>
    </row>
    <row r="19" spans="1:13">
      <c r="A19" t="s">
        <v>18</v>
      </c>
      <c r="B19">
        <v>0</v>
      </c>
      <c r="C19">
        <v>0</v>
      </c>
      <c r="D19">
        <v>0</v>
      </c>
      <c r="E19" s="2">
        <f t="shared" si="0"/>
        <v>0</v>
      </c>
      <c r="F19">
        <v>0</v>
      </c>
      <c r="G19">
        <v>0</v>
      </c>
      <c r="H19">
        <f t="shared" si="1"/>
        <v>0</v>
      </c>
      <c r="J19" s="2">
        <f t="shared" si="2"/>
        <v>0</v>
      </c>
      <c r="K19">
        <v>0</v>
      </c>
      <c r="L19" t="str">
        <f t="shared" si="3"/>
        <v>Reprovado</v>
      </c>
      <c r="M19" s="1" t="s">
        <v>37</v>
      </c>
    </row>
    <row r="20" spans="1:13">
      <c r="A20" t="s">
        <v>19</v>
      </c>
      <c r="B20">
        <v>7</v>
      </c>
      <c r="C20">
        <v>6.5</v>
      </c>
      <c r="D20">
        <v>8.5</v>
      </c>
      <c r="E20" s="2">
        <f t="shared" si="0"/>
        <v>7.333333333333333</v>
      </c>
      <c r="F20">
        <v>0</v>
      </c>
      <c r="G20">
        <v>0</v>
      </c>
      <c r="H20">
        <f t="shared" si="1"/>
        <v>0</v>
      </c>
      <c r="I20">
        <v>8</v>
      </c>
      <c r="J20" s="2">
        <f t="shared" si="2"/>
        <v>5.9666666666666668</v>
      </c>
      <c r="K20">
        <v>6</v>
      </c>
      <c r="L20" t="str">
        <f t="shared" si="3"/>
        <v>Aprovado</v>
      </c>
      <c r="M20">
        <v>4</v>
      </c>
    </row>
    <row r="21" spans="1:13">
      <c r="A21" t="s">
        <v>20</v>
      </c>
      <c r="B21">
        <v>8.5</v>
      </c>
      <c r="C21">
        <v>8</v>
      </c>
      <c r="D21">
        <v>8.5</v>
      </c>
      <c r="E21" s="2">
        <f t="shared" si="0"/>
        <v>8.3333333333333339</v>
      </c>
      <c r="F21">
        <v>3</v>
      </c>
      <c r="G21">
        <v>6.6</v>
      </c>
      <c r="H21">
        <f t="shared" si="1"/>
        <v>9.6</v>
      </c>
      <c r="I21">
        <v>8</v>
      </c>
      <c r="J21" s="2">
        <f t="shared" si="2"/>
        <v>8.5366666666666671</v>
      </c>
      <c r="K21">
        <v>8.5</v>
      </c>
      <c r="L21" t="str">
        <f t="shared" si="3"/>
        <v>Aprovado</v>
      </c>
      <c r="M21">
        <v>6</v>
      </c>
    </row>
    <row r="22" spans="1:13">
      <c r="A22" t="s">
        <v>21</v>
      </c>
      <c r="B22">
        <v>8.5</v>
      </c>
      <c r="C22">
        <v>6</v>
      </c>
      <c r="D22">
        <v>8</v>
      </c>
      <c r="E22" s="2">
        <f t="shared" si="0"/>
        <v>7.5</v>
      </c>
      <c r="F22">
        <v>3</v>
      </c>
      <c r="G22">
        <v>6.3</v>
      </c>
      <c r="H22">
        <f t="shared" si="1"/>
        <v>9.3000000000000007</v>
      </c>
      <c r="J22" s="2">
        <f>(E22*0.8)+(H22*0.2)</f>
        <v>7.86</v>
      </c>
      <c r="K22">
        <v>8</v>
      </c>
      <c r="L22" t="str">
        <f t="shared" si="3"/>
        <v>Aprovado</v>
      </c>
      <c r="M22">
        <v>0</v>
      </c>
    </row>
    <row r="23" spans="1:13">
      <c r="A23" t="s">
        <v>22</v>
      </c>
      <c r="B23">
        <v>0</v>
      </c>
      <c r="C23">
        <v>0</v>
      </c>
      <c r="D23">
        <v>0</v>
      </c>
      <c r="E23" s="2">
        <f t="shared" si="0"/>
        <v>0</v>
      </c>
      <c r="F23">
        <v>0</v>
      </c>
      <c r="G23">
        <v>0</v>
      </c>
      <c r="H23">
        <f t="shared" si="1"/>
        <v>0</v>
      </c>
      <c r="J23" s="2">
        <f t="shared" si="2"/>
        <v>0</v>
      </c>
      <c r="K23">
        <v>0</v>
      </c>
      <c r="L23" t="str">
        <f t="shared" si="3"/>
        <v>Reprovado</v>
      </c>
      <c r="M23" t="s">
        <v>37</v>
      </c>
    </row>
    <row r="24" spans="1:13">
      <c r="A24" t="s">
        <v>23</v>
      </c>
      <c r="B24">
        <v>6.5</v>
      </c>
      <c r="C24">
        <v>5</v>
      </c>
      <c r="D24">
        <v>6</v>
      </c>
      <c r="E24" s="2">
        <f t="shared" si="0"/>
        <v>5.833333333333333</v>
      </c>
      <c r="F24">
        <v>0</v>
      </c>
      <c r="G24">
        <v>0</v>
      </c>
      <c r="H24">
        <f t="shared" si="1"/>
        <v>0</v>
      </c>
      <c r="I24">
        <v>9</v>
      </c>
      <c r="J24" s="2">
        <f t="shared" si="2"/>
        <v>5.1416666666666666</v>
      </c>
      <c r="K24">
        <v>5</v>
      </c>
      <c r="L24" t="str">
        <f t="shared" si="3"/>
        <v>Reprovado</v>
      </c>
      <c r="M24">
        <v>16</v>
      </c>
    </row>
    <row r="25" spans="1:13">
      <c r="A25" t="s">
        <v>24</v>
      </c>
      <c r="B25">
        <v>10</v>
      </c>
      <c r="C25">
        <v>6.5</v>
      </c>
      <c r="D25">
        <v>7</v>
      </c>
      <c r="E25" s="2">
        <f t="shared" si="0"/>
        <v>7.833333333333333</v>
      </c>
      <c r="F25">
        <v>0</v>
      </c>
      <c r="G25">
        <v>0</v>
      </c>
      <c r="H25">
        <f t="shared" si="1"/>
        <v>0</v>
      </c>
      <c r="I25">
        <v>9</v>
      </c>
      <c r="J25" s="2">
        <f t="shared" si="2"/>
        <v>6.4416666666666664</v>
      </c>
      <c r="K25">
        <v>6.5</v>
      </c>
      <c r="L25" t="str">
        <f t="shared" si="3"/>
        <v>Aprovado</v>
      </c>
      <c r="M25">
        <v>12</v>
      </c>
    </row>
  </sheetData>
  <autoFilter ref="A1:L1"/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"/>
  <sheetViews>
    <sheetView workbookViewId="0">
      <selection activeCell="G7" sqref="G7"/>
    </sheetView>
  </sheetViews>
  <sheetFormatPr defaultRowHeight="15"/>
  <cols>
    <col min="1" max="1" width="26.28515625" customWidth="1"/>
  </cols>
  <sheetData>
    <row r="1" spans="1:14">
      <c r="C1" s="9" t="s">
        <v>38</v>
      </c>
      <c r="D1" s="9"/>
      <c r="E1" s="9" t="s">
        <v>39</v>
      </c>
      <c r="F1" s="9"/>
      <c r="G1" s="9" t="s">
        <v>40</v>
      </c>
      <c r="H1" s="9"/>
      <c r="I1" s="9" t="s">
        <v>41</v>
      </c>
      <c r="J1" s="9"/>
      <c r="K1" s="9" t="s">
        <v>42</v>
      </c>
      <c r="L1" s="9"/>
      <c r="M1" s="9" t="s">
        <v>43</v>
      </c>
      <c r="N1" s="9"/>
    </row>
    <row r="2" spans="1:14">
      <c r="A2" s="4" t="s">
        <v>44</v>
      </c>
      <c r="B2" s="4" t="s">
        <v>45</v>
      </c>
      <c r="C2" s="4" t="s">
        <v>45</v>
      </c>
      <c r="D2" s="4" t="s">
        <v>46</v>
      </c>
      <c r="E2" s="4" t="s">
        <v>45</v>
      </c>
      <c r="F2" s="4" t="s">
        <v>46</v>
      </c>
      <c r="G2" s="4" t="s">
        <v>45</v>
      </c>
      <c r="H2" s="4" t="s">
        <v>46</v>
      </c>
      <c r="I2" s="4" t="s">
        <v>45</v>
      </c>
      <c r="J2" s="4" t="s">
        <v>46</v>
      </c>
      <c r="K2" s="4" t="s">
        <v>45</v>
      </c>
      <c r="L2" s="4" t="s">
        <v>46</v>
      </c>
      <c r="M2" s="4" t="s">
        <v>45</v>
      </c>
      <c r="N2" s="4" t="s">
        <v>46</v>
      </c>
    </row>
    <row r="3" spans="1:14" ht="60">
      <c r="A3" s="5" t="s">
        <v>47</v>
      </c>
      <c r="B3" s="6" t="s">
        <v>48</v>
      </c>
      <c r="C3" s="6">
        <v>1</v>
      </c>
      <c r="D3" s="6"/>
      <c r="E3" s="6">
        <v>0.8</v>
      </c>
      <c r="F3" s="5" t="s">
        <v>49</v>
      </c>
      <c r="G3" s="6">
        <v>0</v>
      </c>
      <c r="H3" s="6" t="s">
        <v>50</v>
      </c>
      <c r="I3" s="6">
        <v>0.8</v>
      </c>
      <c r="J3" s="6"/>
      <c r="K3" s="6">
        <v>1</v>
      </c>
      <c r="L3" s="6"/>
      <c r="M3" s="6">
        <v>1</v>
      </c>
      <c r="N3" s="6"/>
    </row>
    <row r="4" spans="1:14" ht="61.5" customHeight="1">
      <c r="A4" s="5" t="s">
        <v>51</v>
      </c>
      <c r="B4" s="6" t="s">
        <v>52</v>
      </c>
      <c r="C4" s="6">
        <v>0.75</v>
      </c>
      <c r="D4" s="5" t="s">
        <v>53</v>
      </c>
      <c r="E4" s="7">
        <v>1.5</v>
      </c>
      <c r="F4" s="4"/>
      <c r="G4" s="6">
        <v>1</v>
      </c>
      <c r="H4" s="5" t="s">
        <v>54</v>
      </c>
      <c r="I4" s="6">
        <v>1</v>
      </c>
      <c r="J4" s="5" t="s">
        <v>55</v>
      </c>
      <c r="K4" s="6">
        <v>1.5</v>
      </c>
      <c r="L4" s="6"/>
      <c r="M4" s="6">
        <v>1.3</v>
      </c>
      <c r="N4" s="5" t="s">
        <v>56</v>
      </c>
    </row>
    <row r="5" spans="1:14" ht="66.75" customHeight="1">
      <c r="A5" s="5" t="s">
        <v>57</v>
      </c>
      <c r="B5" s="6" t="s">
        <v>52</v>
      </c>
      <c r="C5" s="6">
        <v>0.5</v>
      </c>
      <c r="D5" s="5" t="s">
        <v>58</v>
      </c>
      <c r="E5" s="6">
        <v>0</v>
      </c>
      <c r="F5" s="5" t="s">
        <v>59</v>
      </c>
      <c r="G5" s="6">
        <v>0.5</v>
      </c>
      <c r="H5" s="5" t="s">
        <v>58</v>
      </c>
      <c r="I5" s="6">
        <v>1.3</v>
      </c>
      <c r="J5" s="5" t="s">
        <v>60</v>
      </c>
      <c r="K5" s="6">
        <v>1.5</v>
      </c>
      <c r="L5" s="6"/>
      <c r="M5" s="6">
        <v>1</v>
      </c>
      <c r="N5" s="5" t="s">
        <v>61</v>
      </c>
    </row>
    <row r="6" spans="1:14" ht="43.5" customHeight="1">
      <c r="A6" s="5" t="s">
        <v>62</v>
      </c>
      <c r="B6" s="6" t="s">
        <v>48</v>
      </c>
      <c r="C6" s="6">
        <v>1</v>
      </c>
      <c r="D6" s="6"/>
      <c r="E6" s="6">
        <v>1</v>
      </c>
      <c r="F6" s="6"/>
      <c r="G6" s="6">
        <v>1</v>
      </c>
      <c r="H6" s="6"/>
      <c r="I6" s="6">
        <v>1</v>
      </c>
      <c r="J6" s="6"/>
      <c r="K6" s="6">
        <v>1</v>
      </c>
      <c r="L6" s="6"/>
      <c r="M6" s="6">
        <v>1</v>
      </c>
      <c r="N6" s="6"/>
    </row>
    <row r="7" spans="1:14" ht="75" customHeight="1">
      <c r="A7" s="5" t="s">
        <v>63</v>
      </c>
      <c r="B7" s="6" t="s">
        <v>48</v>
      </c>
      <c r="C7" s="6">
        <v>1</v>
      </c>
      <c r="D7" s="6"/>
      <c r="E7" s="6">
        <v>0.5</v>
      </c>
      <c r="F7" s="5" t="s">
        <v>64</v>
      </c>
      <c r="G7" s="6">
        <v>0.9</v>
      </c>
      <c r="H7" s="5" t="s">
        <v>65</v>
      </c>
      <c r="I7" s="6">
        <v>0.9</v>
      </c>
      <c r="J7" s="5" t="s">
        <v>65</v>
      </c>
      <c r="K7" s="6">
        <v>0.8</v>
      </c>
      <c r="L7" s="6" t="s">
        <v>66</v>
      </c>
      <c r="M7" s="6">
        <v>1</v>
      </c>
      <c r="N7" s="6"/>
    </row>
    <row r="8" spans="1:14" ht="30">
      <c r="A8" s="5" t="s">
        <v>67</v>
      </c>
      <c r="B8" s="6" t="s">
        <v>48</v>
      </c>
      <c r="C8" s="6">
        <v>1</v>
      </c>
      <c r="D8" s="6"/>
      <c r="E8" s="6">
        <v>1</v>
      </c>
      <c r="F8" s="6"/>
      <c r="G8" s="6">
        <v>1</v>
      </c>
      <c r="H8" s="6"/>
      <c r="I8" s="6">
        <v>1</v>
      </c>
      <c r="J8" s="6"/>
      <c r="K8" s="6">
        <v>0.8</v>
      </c>
      <c r="L8" s="6"/>
      <c r="M8" s="6">
        <v>1</v>
      </c>
      <c r="N8" s="6"/>
    </row>
    <row r="9" spans="1:14">
      <c r="A9" s="8" t="s">
        <v>68</v>
      </c>
      <c r="B9">
        <v>7</v>
      </c>
      <c r="C9">
        <f>SUM(C3:C8)</f>
        <v>5.25</v>
      </c>
      <c r="E9">
        <f>SUM(E3:E8)</f>
        <v>4.8</v>
      </c>
      <c r="G9">
        <f>SUM(G3:G8)</f>
        <v>4.4000000000000004</v>
      </c>
      <c r="I9">
        <f>SUM(I3:I8)</f>
        <v>6</v>
      </c>
      <c r="K9">
        <f>SUM(K3:K8)</f>
        <v>6.6</v>
      </c>
      <c r="M9">
        <f>SUM(M3:M8)</f>
        <v>6.3</v>
      </c>
    </row>
  </sheetData>
  <mergeCells count="6">
    <mergeCell ref="M1:N1"/>
    <mergeCell ref="C1:D1"/>
    <mergeCell ref="E1:F1"/>
    <mergeCell ref="G1:H1"/>
    <mergeCell ref="I1:J1"/>
    <mergeCell ref="K1:L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XLS001_201321402177151446IES201</vt:lpstr>
      <vt:lpstr>Resenha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dcterms:created xsi:type="dcterms:W3CDTF">2013-11-28T11:25:26Z</dcterms:created>
  <dcterms:modified xsi:type="dcterms:W3CDTF">2013-12-13T11:26:45Z</dcterms:modified>
</cp:coreProperties>
</file>